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Newbakup\新user\健診いろいろ\子宮がん検診\"/>
    </mc:Choice>
  </mc:AlternateContent>
  <xr:revisionPtr revIDLastSave="0" documentId="13_ncr:1_{A5326C67-8194-4F77-8E50-86F9B25CCE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★必読★" sheetId="3" r:id="rId1"/>
    <sheet name="名簿" sheetId="1" r:id="rId2"/>
    <sheet name="ﾃﾞｰﾀﾍﾞ-ｽ" sheetId="2" r:id="rId3"/>
  </sheets>
  <definedNames>
    <definedName name="_xlnm.Print_Area" localSheetId="1">名簿!$A:$M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17" i="3" l="1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A10" i="3"/>
  <c r="A9" i="3"/>
  <c r="A8" i="3"/>
  <c r="B9" i="1"/>
  <c r="B10" i="1"/>
  <c r="B11" i="1" l="1"/>
  <c r="B12" i="1"/>
  <c r="B13" i="1"/>
  <c r="B14" i="1"/>
  <c r="B15" i="1"/>
  <c r="B16" i="1"/>
  <c r="B17" i="1"/>
  <c r="A17" i="1" l="1"/>
  <c r="A16" i="1"/>
  <c r="A15" i="1"/>
  <c r="A14" i="1"/>
  <c r="A13" i="1"/>
  <c r="A9" i="1"/>
  <c r="A10" i="1"/>
  <c r="A11" i="1"/>
  <c r="A12" i="1"/>
  <c r="A8" i="1"/>
</calcChain>
</file>

<file path=xl/sharedStrings.xml><?xml version="1.0" encoding="utf-8"?>
<sst xmlns="http://schemas.openxmlformats.org/spreadsheetml/2006/main" count="92" uniqueCount="67">
  <si>
    <t>受付時間</t>
    <rPh sb="0" eb="2">
      <t>ウケツケ</t>
    </rPh>
    <rPh sb="2" eb="4">
      <t>ジカン</t>
    </rPh>
    <phoneticPr fontId="1"/>
  </si>
  <si>
    <t>漢字氏名</t>
    <rPh sb="0" eb="4">
      <t>カンジシメイ</t>
    </rPh>
    <phoneticPr fontId="1"/>
  </si>
  <si>
    <t>生年月日</t>
    <rPh sb="0" eb="2">
      <t>セイネン</t>
    </rPh>
    <rPh sb="2" eb="4">
      <t>ガッピ</t>
    </rPh>
    <phoneticPr fontId="1"/>
  </si>
  <si>
    <t>備考</t>
    <rPh sb="0" eb="2">
      <t>ビコウ</t>
    </rPh>
    <phoneticPr fontId="1"/>
  </si>
  <si>
    <t>ＪＡ名</t>
    <rPh sb="2" eb="3">
      <t>メイ</t>
    </rPh>
    <phoneticPr fontId="1"/>
  </si>
  <si>
    <t>健保助成
あり</t>
    <rPh sb="0" eb="2">
      <t>ケンポ</t>
    </rPh>
    <rPh sb="2" eb="4">
      <t>ジョセイ</t>
    </rPh>
    <phoneticPr fontId="1"/>
  </si>
  <si>
    <t>健保助成
なし</t>
    <rPh sb="0" eb="2">
      <t>ケンポ</t>
    </rPh>
    <rPh sb="2" eb="4">
      <t>ジョセイ</t>
    </rPh>
    <phoneticPr fontId="1"/>
  </si>
  <si>
    <t>電話番号</t>
    <rPh sb="0" eb="2">
      <t>デンワ</t>
    </rPh>
    <rPh sb="2" eb="4">
      <t>バンゴウ</t>
    </rPh>
    <phoneticPr fontId="1"/>
  </si>
  <si>
    <t>ＪＡ・事業所名</t>
    <rPh sb="3" eb="6">
      <t>ジギョウショ</t>
    </rPh>
    <rPh sb="6" eb="7">
      <t>メイ</t>
    </rPh>
    <phoneticPr fontId="1"/>
  </si>
  <si>
    <t>担当者名</t>
    <rPh sb="0" eb="3">
      <t>タントウシャ</t>
    </rPh>
    <rPh sb="3" eb="4">
      <t>メイ</t>
    </rPh>
    <phoneticPr fontId="1"/>
  </si>
  <si>
    <t>健保提出</t>
    <rPh sb="0" eb="4">
      <t>ケンポテイシュツ</t>
    </rPh>
    <phoneticPr fontId="1"/>
  </si>
  <si>
    <t>資格確認結果</t>
    <rPh sb="0" eb="2">
      <t>シカク</t>
    </rPh>
    <rPh sb="2" eb="4">
      <t>カクニン</t>
    </rPh>
    <rPh sb="4" eb="6">
      <t>ケッカ</t>
    </rPh>
    <phoneticPr fontId="1"/>
  </si>
  <si>
    <t>会場名</t>
    <rPh sb="0" eb="2">
      <t>カイジョウ</t>
    </rPh>
    <rPh sb="2" eb="3">
      <t>メイ</t>
    </rPh>
    <phoneticPr fontId="1"/>
  </si>
  <si>
    <t>情報センター</t>
    <rPh sb="0" eb="2">
      <t>ジョウホウ</t>
    </rPh>
    <phoneticPr fontId="1"/>
  </si>
  <si>
    <t>レーク滋賀　高島</t>
    <rPh sb="3" eb="5">
      <t>シガ</t>
    </rPh>
    <rPh sb="6" eb="8">
      <t>タカシマ</t>
    </rPh>
    <phoneticPr fontId="1"/>
  </si>
  <si>
    <t>グリーン近江　本店</t>
    <rPh sb="4" eb="6">
      <t>オウミ</t>
    </rPh>
    <rPh sb="7" eb="9">
      <t>ホンテン</t>
    </rPh>
    <phoneticPr fontId="1"/>
  </si>
  <si>
    <t>東びわこ　本店</t>
    <rPh sb="0" eb="1">
      <t>ヒガシ</t>
    </rPh>
    <rPh sb="5" eb="7">
      <t>ホンテン</t>
    </rPh>
    <phoneticPr fontId="1"/>
  </si>
  <si>
    <t>北びわこ　本店</t>
    <rPh sb="0" eb="1">
      <t>キタ</t>
    </rPh>
    <rPh sb="5" eb="7">
      <t>ホンテン</t>
    </rPh>
    <phoneticPr fontId="1"/>
  </si>
  <si>
    <t>レーク滋賀　草津</t>
    <rPh sb="3" eb="5">
      <t>シガ</t>
    </rPh>
    <rPh sb="6" eb="8">
      <t>クサツ</t>
    </rPh>
    <phoneticPr fontId="1"/>
  </si>
  <si>
    <r>
      <t xml:space="preserve">受診会場
</t>
    </r>
    <r>
      <rPr>
        <b/>
        <sz val="8"/>
        <color rgb="FFFF0000"/>
        <rFont val="游ゴシック"/>
        <family val="3"/>
        <charset val="128"/>
        <scheme val="minor"/>
      </rPr>
      <t>ﾘｽﾄから選択</t>
    </r>
    <rPh sb="0" eb="2">
      <t>ジュシン</t>
    </rPh>
    <rPh sb="2" eb="4">
      <t>カイジョウ</t>
    </rPh>
    <rPh sb="10" eb="12">
      <t>センタク</t>
    </rPh>
    <phoneticPr fontId="1"/>
  </si>
  <si>
    <t>被保険者
記号</t>
    <rPh sb="0" eb="4">
      <t>ヒホケンシャ</t>
    </rPh>
    <rPh sb="5" eb="7">
      <t>キゴウ</t>
    </rPh>
    <phoneticPr fontId="1"/>
  </si>
  <si>
    <t>被保険者
番号</t>
    <rPh sb="0" eb="4">
      <t>ヒホケンシャ</t>
    </rPh>
    <rPh sb="5" eb="7">
      <t>バンゴウ</t>
    </rPh>
    <phoneticPr fontId="1"/>
  </si>
  <si>
    <t>厚生連使用欄</t>
    <phoneticPr fontId="1"/>
  </si>
  <si>
    <t>連番</t>
    <rPh sb="0" eb="2">
      <t>レンバン</t>
    </rPh>
    <phoneticPr fontId="1"/>
  </si>
  <si>
    <t>日程</t>
    <rPh sb="0" eb="2">
      <t>ニッテイ</t>
    </rPh>
    <phoneticPr fontId="1"/>
  </si>
  <si>
    <t>受診日
(入力不要)</t>
    <rPh sb="0" eb="2">
      <t>ジュシン</t>
    </rPh>
    <rPh sb="2" eb="3">
      <t>ヒ</t>
    </rPh>
    <rPh sb="5" eb="7">
      <t>ニュウリョク</t>
    </rPh>
    <rPh sb="7" eb="9">
      <t>フヨウ</t>
    </rPh>
    <phoneticPr fontId="1"/>
  </si>
  <si>
    <t>東能登川　本所</t>
    <rPh sb="0" eb="4">
      <t>ヒガシノトガワ</t>
    </rPh>
    <rPh sb="5" eb="7">
      <t>ホンジョ</t>
    </rPh>
    <phoneticPr fontId="1"/>
  </si>
  <si>
    <t>レーク伊吹 本店</t>
    <rPh sb="3" eb="5">
      <t>イブキ</t>
    </rPh>
    <rPh sb="6" eb="8">
      <t>ホンテン</t>
    </rPh>
    <phoneticPr fontId="1"/>
  </si>
  <si>
    <t>こうか　本所(12月)</t>
    <rPh sb="4" eb="6">
      <t>ホンジョ</t>
    </rPh>
    <rPh sb="9" eb="10">
      <t>ガツ</t>
    </rPh>
    <phoneticPr fontId="1"/>
  </si>
  <si>
    <t>こうか　本所(1月)</t>
    <rPh sb="4" eb="6">
      <t>ホンジョ</t>
    </rPh>
    <rPh sb="8" eb="9">
      <t>ガツ</t>
    </rPh>
    <phoneticPr fontId="1"/>
  </si>
  <si>
    <t>配偶者</t>
    <rPh sb="0" eb="3">
      <t>ハイグウシャ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</si>
  <si>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</si>
  <si>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ＪＡレーク滋賀</t>
    <rPh sb="5" eb="7">
      <t>シガ</t>
    </rPh>
    <phoneticPr fontId="2"/>
  </si>
  <si>
    <t>ＪＡこうか</t>
  </si>
  <si>
    <t>ＪＡグリーン近江</t>
    <rPh sb="6" eb="8">
      <t>オウミ</t>
    </rPh>
    <phoneticPr fontId="2"/>
  </si>
  <si>
    <t>ＪＡ滋賀蒲生町</t>
    <rPh sb="2" eb="4">
      <t>シガ</t>
    </rPh>
    <rPh sb="4" eb="6">
      <t>ガモウ</t>
    </rPh>
    <rPh sb="6" eb="7">
      <t>チョウ</t>
    </rPh>
    <phoneticPr fontId="2"/>
  </si>
  <si>
    <t>ＪＡ東能登川</t>
    <rPh sb="2" eb="6">
      <t>ヒガシノトガワ</t>
    </rPh>
    <phoneticPr fontId="2"/>
  </si>
  <si>
    <t>ＪＡ湖東</t>
    <rPh sb="2" eb="4">
      <t>コトウ</t>
    </rPh>
    <phoneticPr fontId="2"/>
  </si>
  <si>
    <t>ＪＡ東びわこ</t>
    <rPh sb="2" eb="3">
      <t>ヒガシ</t>
    </rPh>
    <phoneticPr fontId="2"/>
  </si>
  <si>
    <t>ＪＡレーク伊吹</t>
    <rPh sb="5" eb="7">
      <t>イブキ</t>
    </rPh>
    <phoneticPr fontId="2"/>
  </si>
  <si>
    <t>ＪＡ北びわこ</t>
    <rPh sb="2" eb="3">
      <t>キタ</t>
    </rPh>
    <phoneticPr fontId="2"/>
  </si>
  <si>
    <t>滋賀県農業協同組合連合会中央会</t>
    <rPh sb="0" eb="5">
      <t>シガケンノウギョウ</t>
    </rPh>
    <rPh sb="5" eb="12">
      <t>キョウドウクミアイレンゴウカイ</t>
    </rPh>
    <rPh sb="12" eb="15">
      <t>チュウオウカイ</t>
    </rPh>
    <phoneticPr fontId="2"/>
  </si>
  <si>
    <t>滋賀県信用農業協同組合連合会</t>
    <rPh sb="0" eb="3">
      <t>シガケン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</si>
  <si>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全国農業協同組合連合会滋賀県本部</t>
    <rPh sb="0" eb="4">
      <t>ゼンコクノウギョウ</t>
    </rPh>
    <rPh sb="4" eb="11">
      <t>キョウドウクミアイレンゴウカイ</t>
    </rPh>
    <rPh sb="11" eb="14">
      <t>シガケン</t>
    </rPh>
    <rPh sb="14" eb="16">
      <t>ホンブ</t>
    </rPh>
    <phoneticPr fontId="2"/>
  </si>
  <si>
    <t>全国共済農業協同組合連合会滋賀県本部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8">
      <t>シガケンホンブ</t>
    </rPh>
    <phoneticPr fontId="2"/>
  </si>
  <si>
    <t>滋賀県厚生農業協同組合連合会</t>
    <rPh sb="0" eb="3">
      <t>シガケン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</si>
  <si>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滋賀県信用基金協会</t>
    <rPh sb="0" eb="3">
      <t>シガケン</t>
    </rPh>
    <rPh sb="3" eb="5">
      <t>シンヨウ</t>
    </rPh>
    <rPh sb="5" eb="7">
      <t>キキン</t>
    </rPh>
    <rPh sb="7" eb="9">
      <t>キョウカイ</t>
    </rPh>
    <phoneticPr fontId="2"/>
  </si>
  <si>
    <t>ＪＡ滋賀情報システムセンター</t>
    <rPh sb="2" eb="4">
      <t>シガ</t>
    </rPh>
    <rPh sb="4" eb="6">
      <t>ジョウホウ</t>
    </rPh>
    <phoneticPr fontId="2"/>
  </si>
  <si>
    <t>滋賀県農協健康保険組合</t>
    <rPh sb="0" eb="3">
      <t>シガケン</t>
    </rPh>
    <rPh sb="3" eb="5">
      <t>ノウキョウ</t>
    </rPh>
    <rPh sb="5" eb="7">
      <t>ケンコウ</t>
    </rPh>
    <rPh sb="7" eb="9">
      <t>ホケン</t>
    </rPh>
    <rPh sb="9" eb="11">
      <t>クミアイ</t>
    </rPh>
    <phoneticPr fontId="2"/>
  </si>
  <si>
    <t>守山市有線放送農業協同組合</t>
    <rPh sb="0" eb="3">
      <t>モリヤマシ</t>
    </rPh>
    <rPh sb="3" eb="5">
      <t>ユウセン</t>
    </rPh>
    <rPh sb="5" eb="7">
      <t>ホウソウ</t>
    </rPh>
    <rPh sb="7" eb="13">
      <t>ノウギョウキョウドウクミアイ</t>
    </rPh>
    <phoneticPr fontId="1"/>
  </si>
  <si>
    <t>レーク滋賀　守山野洲</t>
    <rPh sb="3" eb="5">
      <t>シガ</t>
    </rPh>
    <rPh sb="6" eb="10">
      <t>モリヤマヤス</t>
    </rPh>
    <phoneticPr fontId="1"/>
  </si>
  <si>
    <t>令和7年度　厚生連子宮頸部がん検診名簿</t>
    <phoneticPr fontId="1"/>
  </si>
  <si>
    <t>入  力  必  須</t>
    <rPh sb="0" eb="1">
      <t>イ</t>
    </rPh>
    <rPh sb="3" eb="4">
      <t>チカラ</t>
    </rPh>
    <rPh sb="6" eb="7">
      <t>ヒツ</t>
    </rPh>
    <rPh sb="9" eb="10">
      <t>ス</t>
    </rPh>
    <phoneticPr fontId="1"/>
  </si>
  <si>
    <t>カナ氏名
（全角）</t>
    <rPh sb="2" eb="4">
      <t>シメイ</t>
    </rPh>
    <rPh sb="6" eb="8">
      <t>ゼンカク</t>
    </rPh>
    <phoneticPr fontId="1"/>
  </si>
  <si>
    <t>備考1</t>
    <rPh sb="0" eb="2">
      <t>ビコウ</t>
    </rPh>
    <phoneticPr fontId="1"/>
  </si>
  <si>
    <t>備考2</t>
    <rPh sb="0" eb="2">
      <t>ビコウ</t>
    </rPh>
    <phoneticPr fontId="1"/>
  </si>
  <si>
    <t>備考2</t>
    <rPh sb="0" eb="2">
      <t>ビコウ</t>
    </rPh>
    <phoneticPr fontId="1"/>
  </si>
  <si>
    <t>健保助成あり</t>
    <rPh sb="0" eb="2">
      <t>ケンポ</t>
    </rPh>
    <rPh sb="2" eb="4">
      <t>ジョセイ</t>
    </rPh>
    <phoneticPr fontId="1"/>
  </si>
  <si>
    <r>
      <t xml:space="preserve">健保助成なし
</t>
    </r>
    <r>
      <rPr>
        <sz val="9"/>
        <color rgb="FFFF0000"/>
        <rFont val="游ゴシック"/>
        <family val="3"/>
        <charset val="128"/>
        <scheme val="minor"/>
      </rPr>
      <t>※全額ご請求</t>
    </r>
    <rPh sb="0" eb="2">
      <t>ケンポ</t>
    </rPh>
    <rPh sb="2" eb="4">
      <t>ジョセイ</t>
    </rPh>
    <rPh sb="8" eb="10">
      <t>ゼンガク</t>
    </rPh>
    <rPh sb="11" eb="13">
      <t>セイキュウ</t>
    </rPh>
    <phoneticPr fontId="1"/>
  </si>
  <si>
    <t>厚生 花子</t>
    <rPh sb="0" eb="2">
      <t>コウセイ</t>
    </rPh>
    <rPh sb="3" eb="5">
      <t>ハナコ</t>
    </rPh>
    <phoneticPr fontId="1"/>
  </si>
  <si>
    <t>コウセイ ハナコ</t>
    <phoneticPr fontId="1"/>
  </si>
  <si>
    <t>〇</t>
  </si>
  <si>
    <t>厚生 明美</t>
    <rPh sb="0" eb="2">
      <t>コウセイ</t>
    </rPh>
    <rPh sb="3" eb="5">
      <t>アケミ</t>
    </rPh>
    <phoneticPr fontId="1"/>
  </si>
  <si>
    <t>コウセイ アケミ</t>
    <phoneticPr fontId="1"/>
  </si>
  <si>
    <t>厚生 敏子</t>
    <rPh sb="0" eb="2">
      <t>コウセイ</t>
    </rPh>
    <rPh sb="3" eb="5">
      <t>トシコ</t>
    </rPh>
    <phoneticPr fontId="1"/>
  </si>
  <si>
    <t>コウセイ トシコ</t>
    <phoneticPr fontId="1"/>
  </si>
  <si>
    <t>農協健保外</t>
    <rPh sb="0" eb="5">
      <t>ノウキョウケンポガイ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</si>
</sst>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[$-411]ge\.m\.d;@"/>
    <numFmt numFmtId="178" formatCode="m&quot;月&quot;d&quot;日&quot;\(aaa\)"/>
    <numFmt numFmtId="179" formatCode="h:mm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0" fillId="2" borderId="1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178" fontId="0" fillId="0" borderId="1" xfId="0" applyNumberFormat="1" applyBorder="1">
      <alignment vertical="center"/>
    </xf>
    <xf numFmtId="0" fontId="3" fillId="0" borderId="0" xfId="0" applyFont="1" applyBorder="1" applyAlignment="1">
      <alignment vertical="center"/>
    </xf>
    <xf numFmtId="178" fontId="4" fillId="0" borderId="0" xfId="0" applyNumberFormat="1" applyFont="1" applyProtection="1">
      <alignment vertical="center"/>
    </xf>
    <xf numFmtId="178" fontId="0" fillId="0" borderId="0" xfId="0" applyNumberFormat="1" applyProtection="1">
      <alignment vertical="center"/>
    </xf>
    <xf numFmtId="179" fontId="5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0" fillId="0" borderId="5" xfId="0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9" fontId="0" fillId="0" borderId="5" xfId="0" applyNumberFormat="1" applyFont="1" applyFill="1" applyBorder="1">
      <alignment vertical="center"/>
    </xf>
    <xf numFmtId="177" fontId="0" fillId="0" borderId="5" xfId="0" applyNumberFormat="1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0" fillId="0" borderId="4" xfId="0" applyFont="1" applyFill="1" applyBorder="1">
      <alignment vertical="center"/>
    </xf>
    <xf numFmtId="179" fontId="0" fillId="0" borderId="4" xfId="0" applyNumberFormat="1" applyFont="1" applyFill="1" applyBorder="1">
      <alignment vertical="center"/>
    </xf>
    <xf numFmtId="177" fontId="0" fillId="0" borderId="4" xfId="0" applyNumberFormat="1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0" fillId="0" borderId="6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8" fillId="0" borderId="0" xfId="0" applyFont="1" applyBorder="1">
      <alignment vertical="center"/>
    </xf>
    <xf numFmtId="177" fontId="5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5" xfId="0" applyBorder="1">
      <alignment vertical="center"/>
    </xf>
    <xf numFmtId="179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8" fontId="10" fillId="3" borderId="7" xfId="0" applyNumberFormat="1" applyFont="1" applyFill="1" applyBorder="1" applyAlignment="1">
      <alignment horizontal="center" vertical="center" wrapText="1" shrinkToFit="1"/>
    </xf>
    <xf numFmtId="178" fontId="0" fillId="3" borderId="5" xfId="0" applyNumberFormat="1" applyFont="1" applyFill="1" applyBorder="1">
      <alignment vertical="center"/>
    </xf>
    <xf numFmtId="178" fontId="0" fillId="3" borderId="4" xfId="0" applyNumberFormat="1" applyFont="1" applyFill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0" fillId="0" borderId="11" xfId="0" applyFont="1" applyFill="1" applyBorder="1">
      <alignment vertical="center"/>
    </xf>
    <xf numFmtId="0" fontId="0" fillId="0" borderId="3" xfId="0" applyFont="1" applyFill="1" applyBorder="1">
      <alignment vertical="center"/>
    </xf>
    <xf numFmtId="179" fontId="0" fillId="0" borderId="17" xfId="0" applyNumberFormat="1" applyBorder="1">
      <alignment vertical="center"/>
    </xf>
    <xf numFmtId="0" fontId="0" fillId="0" borderId="18" xfId="0" applyFont="1" applyFill="1" applyBorder="1" applyAlignment="1">
      <alignment horizontal="center" vertical="center"/>
    </xf>
    <xf numFmtId="179" fontId="0" fillId="0" borderId="17" xfId="0" applyNumberFormat="1" applyFont="1" applyFill="1" applyBorder="1">
      <alignment vertical="center"/>
    </xf>
    <xf numFmtId="179" fontId="0" fillId="0" borderId="19" xfId="0" applyNumberFormat="1" applyFont="1" applyFill="1" applyBorder="1">
      <alignment vertical="center"/>
    </xf>
    <xf numFmtId="0" fontId="0" fillId="0" borderId="20" xfId="0" applyFont="1" applyFill="1" applyBorder="1" applyAlignment="1">
      <alignment horizontal="center" vertical="center"/>
    </xf>
    <xf numFmtId="179" fontId="0" fillId="0" borderId="21" xfId="0" applyNumberFormat="1" applyFont="1" applyFill="1" applyBorder="1">
      <alignment vertical="center"/>
    </xf>
    <xf numFmtId="176" fontId="0" fillId="0" borderId="22" xfId="0" applyNumberFormat="1" applyFont="1" applyFill="1" applyBorder="1">
      <alignment vertical="center"/>
    </xf>
    <xf numFmtId="0" fontId="0" fillId="0" borderId="22" xfId="0" applyFont="1" applyFill="1" applyBorder="1">
      <alignment vertical="center"/>
    </xf>
    <xf numFmtId="177" fontId="0" fillId="0" borderId="22" xfId="0" applyNumberFormat="1" applyFont="1" applyFill="1" applyBorder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179" fontId="8" fillId="2" borderId="15" xfId="0" applyNumberFormat="1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shrinkToFit="1"/>
    </xf>
    <xf numFmtId="177" fontId="8" fillId="2" borderId="7" xfId="0" applyNumberFormat="1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16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Continuous" vertical="center"/>
    </xf>
    <xf numFmtId="0" fontId="14" fillId="4" borderId="0" xfId="0" applyFont="1" applyFill="1" applyAlignment="1">
      <alignment horizontal="centerContinuous" vertical="center"/>
    </xf>
    <xf numFmtId="0" fontId="11" fillId="4" borderId="10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9" fontId="16" fillId="2" borderId="12" xfId="0" applyNumberFormat="1" applyFont="1" applyFill="1" applyBorder="1" applyAlignment="1">
      <alignment horizontal="center" vertical="center"/>
    </xf>
    <xf numFmtId="179" fontId="16" fillId="2" borderId="13" xfId="0" applyNumberFormat="1" applyFont="1" applyFill="1" applyBorder="1" applyAlignment="1">
      <alignment horizontal="center" vertical="center"/>
    </xf>
    <xf numFmtId="179" fontId="16" fillId="2" borderId="14" xfId="0" applyNumberFormat="1" applyFont="1" applyFill="1" applyBorder="1" applyAlignment="1">
      <alignment horizontal="center" vertical="center"/>
    </xf>
    <xf numFmtId="179" fontId="18" fillId="2" borderId="4" xfId="0" applyNumberFormat="1" applyFont="1" applyFill="1" applyBorder="1" applyAlignment="1">
      <alignment horizontal="center" vertical="center"/>
    </xf>
    <xf numFmtId="179" fontId="18" fillId="2" borderId="2" xfId="0" applyNumberFormat="1" applyFont="1" applyFill="1" applyBorder="1" applyAlignment="1">
      <alignment horizontal="center" vertical="center"/>
    </xf>
    <xf numFmtId="179" fontId="18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48">
    <dxf>
      <numFmt numFmtId="180" formatCode="&quot;確認済&quot;"/>
    </dxf>
    <dxf>
      <fill>
        <patternFill>
          <bgColor theme="2"/>
        </patternFill>
      </fill>
    </dxf>
    <dxf>
      <numFmt numFmtId="180" formatCode="&quot;確認済&quot;"/>
    </dxf>
    <dxf>
      <fill>
        <patternFill>
          <bgColor theme="2"/>
        </patternFill>
      </fill>
    </dxf>
    <dxf>
      <numFmt numFmtId="181" formatCode="&quot;済&quot;"/>
    </dxf>
    <dxf>
      <numFmt numFmtId="180" formatCode="&quot;確認済&quot;"/>
    </dxf>
    <dxf>
      <fill>
        <patternFill>
          <bgColor theme="2"/>
        </patternFill>
      </fill>
    </dxf>
    <dxf>
      <numFmt numFmtId="180" formatCode="&quot;確認済&quot;"/>
    </dxf>
    <dxf>
      <fill>
        <patternFill>
          <bgColor theme="2"/>
        </patternFill>
      </fill>
    </dxf>
    <dxf>
      <numFmt numFmtId="181" formatCode="&quot;済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double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7" formatCode="[$-411]ge\.m\.d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6" formatCode="m&quot;月&quot;d&quot;日&quot;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9" formatCode="h:mm;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8" formatCode="m&quot;月&quot;d&quot;日&quot;\(aaa\)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double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readingOrder="0"/>
      <border diagonalUp="0" diagonalDown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7" formatCode="[$-411]ge\.m\.d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6" formatCode="m&quot;月&quot;d&quot;日&quot;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9" formatCode="h:mm;@"/>
      <fill>
        <patternFill patternType="none">
          <fgColor indexed="64"/>
          <bgColor indexed="65"/>
        </patternFill>
      </fill>
      <border diagonalUp="0" diagonalDown="0">
        <left style="thick">
          <color rgb="FFFF0000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178" formatCode="m&quot;月&quot;d&quot;日&quot;\(aaa\)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"/>
        <scheme val="none"/>
      </font>
      <fill>
        <patternFill patternType="none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</xdr:colOff>
      <xdr:row>1</xdr:row>
      <xdr:rowOff>67235</xdr:rowOff>
    </xdr:from>
    <xdr:to>
      <xdr:col>3</xdr:col>
      <xdr:colOff>986118</xdr:colOff>
      <xdr:row>4</xdr:row>
      <xdr:rowOff>179294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76FA5C0-DB5F-4969-8939-6A007D4F5DE3}"/>
            </a:ext>
          </a:extLst>
        </xdr:cNvPr>
        <xdr:cNvSpPr/>
      </xdr:nvSpPr>
      <xdr:spPr>
        <a:xfrm>
          <a:off x="89646" y="302559"/>
          <a:ext cx="2969560" cy="818029"/>
        </a:xfrm>
        <a:prstGeom prst="wedgeRectCallout">
          <a:avLst>
            <a:gd name="adj1" fmla="val -24918"/>
            <a:gd name="adj2" fmla="val 112936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受診会場をリストから選択したら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受診日が自動で出ます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</xdr:col>
      <xdr:colOff>33618</xdr:colOff>
      <xdr:row>18</xdr:row>
      <xdr:rowOff>179295</xdr:rowOff>
    </xdr:from>
    <xdr:to>
      <xdr:col>5</xdr:col>
      <xdr:colOff>179294</xdr:colOff>
      <xdr:row>23</xdr:row>
      <xdr:rowOff>67235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A9D78C3-3E87-492F-8302-8D8A9F21F7F3}"/>
            </a:ext>
          </a:extLst>
        </xdr:cNvPr>
        <xdr:cNvSpPr/>
      </xdr:nvSpPr>
      <xdr:spPr>
        <a:xfrm>
          <a:off x="1322294" y="4706471"/>
          <a:ext cx="2868706" cy="1064558"/>
        </a:xfrm>
        <a:prstGeom prst="wedgeRectCallout">
          <a:avLst>
            <a:gd name="adj1" fmla="val -35219"/>
            <a:gd name="adj2" fmla="val -119941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割振りにつきましては、「子宮頚部がん検診の実施について」に記載の通りでお願いいたします。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896471</xdr:colOff>
      <xdr:row>19</xdr:row>
      <xdr:rowOff>67236</xdr:rowOff>
    </xdr:from>
    <xdr:to>
      <xdr:col>14</xdr:col>
      <xdr:colOff>459441</xdr:colOff>
      <xdr:row>23</xdr:row>
      <xdr:rowOff>190500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C905C68-8469-4CAC-A178-EBF0EA9D5BBE}"/>
            </a:ext>
          </a:extLst>
        </xdr:cNvPr>
        <xdr:cNvSpPr/>
      </xdr:nvSpPr>
      <xdr:spPr>
        <a:xfrm>
          <a:off x="7911353" y="4829736"/>
          <a:ext cx="2868706" cy="1064558"/>
        </a:xfrm>
        <a:prstGeom prst="wedgeRectCallout">
          <a:avLst>
            <a:gd name="adj1" fmla="val -35219"/>
            <a:gd name="adj2" fmla="val -119941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助成に関すること</a:t>
          </a:r>
          <a:r>
            <a:rPr kumimoji="1"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対象者や助成要件等</a:t>
          </a:r>
          <a:r>
            <a:rPr kumimoji="1" lang="en-US" altLang="ja-JP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については、ご加入の保険組合にお問合せ下さい。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437028</xdr:colOff>
      <xdr:row>0</xdr:row>
      <xdr:rowOff>145676</xdr:rowOff>
    </xdr:from>
    <xdr:to>
      <xdr:col>16</xdr:col>
      <xdr:colOff>313764</xdr:colOff>
      <xdr:row>5</xdr:row>
      <xdr:rowOff>22411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FC982935-B8D4-46DE-B9E4-EB52D603E117}"/>
            </a:ext>
          </a:extLst>
        </xdr:cNvPr>
        <xdr:cNvSpPr/>
      </xdr:nvSpPr>
      <xdr:spPr>
        <a:xfrm>
          <a:off x="9524999" y="145676"/>
          <a:ext cx="2868706" cy="1064559"/>
        </a:xfrm>
        <a:prstGeom prst="wedgeRectCallout">
          <a:avLst>
            <a:gd name="adj1" fmla="val -75844"/>
            <a:gd name="adj2" fmla="val 94769"/>
          </a:avLst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「なし」に〇がある方につきましては、</a:t>
          </a:r>
          <a:r>
            <a:rPr kumimoji="1" lang="ja-JP" altLang="en-US" sz="14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全額ご請求</a:t>
          </a:r>
          <a:r>
            <a:rPr kumimoji="1" lang="ja-JP" altLang="en-US" sz="14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となりますのでご了承下さい。</a:t>
          </a:r>
          <a:endParaRPr kumimoji="1" lang="en-US" altLang="ja-JP" sz="14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493059</xdr:colOff>
      <xdr:row>10</xdr:row>
      <xdr:rowOff>156884</xdr:rowOff>
    </xdr:from>
    <xdr:to>
      <xdr:col>12</xdr:col>
      <xdr:colOff>123264</xdr:colOff>
      <xdr:row>16</xdr:row>
      <xdr:rowOff>33619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A20F528-AC10-6402-B75E-F4AE39BB0FF8}"/>
            </a:ext>
          </a:extLst>
        </xdr:cNvPr>
        <xdr:cNvSpPr/>
      </xdr:nvSpPr>
      <xdr:spPr>
        <a:xfrm>
          <a:off x="2566147" y="2801472"/>
          <a:ext cx="7194176" cy="1288676"/>
        </a:xfrm>
        <a:prstGeom prst="ellipse">
          <a:avLst/>
        </a:prstGeom>
        <a:solidFill>
          <a:schemeClr val="dk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cap="none" spc="0">
              <a:ln w="0">
                <a:solidFill>
                  <a:schemeClr val="bg1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列の挿入はしないでください</a:t>
          </a:r>
        </a:p>
      </xdr:txBody>
    </xdr:sp>
    <xdr:clientData/>
  </xdr:twoCellAnchor>
  <xdr:twoCellAnchor>
    <xdr:from>
      <xdr:col>8</xdr:col>
      <xdr:colOff>963707</xdr:colOff>
      <xdr:row>5</xdr:row>
      <xdr:rowOff>201706</xdr:rowOff>
    </xdr:from>
    <xdr:to>
      <xdr:col>11</xdr:col>
      <xdr:colOff>44824</xdr:colOff>
      <xdr:row>7</xdr:row>
      <xdr:rowOff>112058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05A2FE8-D0B8-FCB8-4F6A-882B006BBD68}"/>
            </a:ext>
          </a:extLst>
        </xdr:cNvPr>
        <xdr:cNvSpPr/>
      </xdr:nvSpPr>
      <xdr:spPr>
        <a:xfrm>
          <a:off x="7978589" y="1378324"/>
          <a:ext cx="1154206" cy="672352"/>
        </a:xfrm>
        <a:custGeom>
          <a:avLst/>
          <a:gdLst>
            <a:gd name="connsiteX0" fmla="*/ 0 w 1154206"/>
            <a:gd name="connsiteY0" fmla="*/ 336176 h 672352"/>
            <a:gd name="connsiteX1" fmla="*/ 577103 w 1154206"/>
            <a:gd name="connsiteY1" fmla="*/ 0 h 672352"/>
            <a:gd name="connsiteX2" fmla="*/ 1154206 w 1154206"/>
            <a:gd name="connsiteY2" fmla="*/ 336176 h 672352"/>
            <a:gd name="connsiteX3" fmla="*/ 577103 w 1154206"/>
            <a:gd name="connsiteY3" fmla="*/ 672352 h 672352"/>
            <a:gd name="connsiteX4" fmla="*/ 0 w 1154206"/>
            <a:gd name="connsiteY4" fmla="*/ 336176 h 67235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154206" h="672352" extrusionOk="0">
              <a:moveTo>
                <a:pt x="0" y="336176"/>
              </a:moveTo>
              <a:cubicBezTo>
                <a:pt x="-36726" y="107324"/>
                <a:pt x="278009" y="-7128"/>
                <a:pt x="577103" y="0"/>
              </a:cubicBezTo>
              <a:cubicBezTo>
                <a:pt x="890605" y="2935"/>
                <a:pt x="1175778" y="144074"/>
                <a:pt x="1154206" y="336176"/>
              </a:cubicBezTo>
              <a:cubicBezTo>
                <a:pt x="1132581" y="478726"/>
                <a:pt x="873382" y="742195"/>
                <a:pt x="577103" y="672352"/>
              </a:cubicBezTo>
              <a:cubicBezTo>
                <a:pt x="266670" y="660913"/>
                <a:pt x="13424" y="520736"/>
                <a:pt x="0" y="336176"/>
              </a:cubicBezTo>
              <a:close/>
            </a:path>
          </a:pathLst>
        </a:custGeom>
        <a:noFill/>
        <a:ln w="44450">
          <a:solidFill>
            <a:srgbClr val="FF0000">
              <a:alpha val="72000"/>
            </a:srgbClr>
          </a:solidFill>
          <a:prstDash val="sysDot"/>
          <a:extLst>
            <a:ext uri="{C807C97D-BFC1-408E-A445-0C87EB9F89A2}">
              <ask:lineSketchStyleProps xmlns:ask="http://schemas.microsoft.com/office/drawing/2018/sketchyshapes" sd="879248734">
                <a:prstGeom prst="ellipse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</xdr:colOff>
      <xdr:row>1</xdr:row>
      <xdr:rowOff>67235</xdr:rowOff>
    </xdr:from>
    <xdr:to>
      <xdr:col>3</xdr:col>
      <xdr:colOff>605118</xdr:colOff>
      <xdr:row>4</xdr:row>
      <xdr:rowOff>179294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D2EEEA9-4497-4E1B-8A35-E97BA4FAD774}"/>
            </a:ext>
          </a:extLst>
        </xdr:cNvPr>
        <xdr:cNvSpPr/>
      </xdr:nvSpPr>
      <xdr:spPr>
        <a:xfrm>
          <a:off x="89646" y="302559"/>
          <a:ext cx="2588560" cy="818029"/>
        </a:xfrm>
        <a:prstGeom prst="wedgeRectCallout">
          <a:avLst>
            <a:gd name="adj1" fmla="val -19635"/>
            <a:gd name="adj2" fmla="val 8690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受診会場をリストから選択したら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受診日が自動で出ます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/>
            <a:t>(</a:t>
          </a:r>
          <a:r>
            <a:rPr kumimoji="1" lang="ja-JP" altLang="en-US" sz="1100"/>
            <a:t>このオブジェクトは印刷されません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 fPrintsWithSheet="0"/>
  </xdr:twoCellAnchor>
  <xdr:twoCellAnchor>
    <xdr:from>
      <xdr:col>3</xdr:col>
      <xdr:colOff>1131795</xdr:colOff>
      <xdr:row>3</xdr:row>
      <xdr:rowOff>156882</xdr:rowOff>
    </xdr:from>
    <xdr:to>
      <xdr:col>7</xdr:col>
      <xdr:colOff>67236</xdr:colOff>
      <xdr:row>4</xdr:row>
      <xdr:rowOff>235323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525CB5-F57D-54B1-BA5E-D441F6CF6322}"/>
            </a:ext>
          </a:extLst>
        </xdr:cNvPr>
        <xdr:cNvSpPr/>
      </xdr:nvSpPr>
      <xdr:spPr>
        <a:xfrm>
          <a:off x="3204883" y="862853"/>
          <a:ext cx="2846294" cy="3137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列の挿入は、しないで下さい。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114300</xdr:rowOff>
    </xdr:from>
    <xdr:to>
      <xdr:col>8</xdr:col>
      <xdr:colOff>219075</xdr:colOff>
      <xdr:row>15</xdr:row>
      <xdr:rowOff>57150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25DC465-2AB3-8744-A82F-02B7259977F9}"/>
            </a:ext>
          </a:extLst>
        </xdr:cNvPr>
        <xdr:cNvSpPr/>
      </xdr:nvSpPr>
      <xdr:spPr>
        <a:xfrm>
          <a:off x="0" y="1543050"/>
          <a:ext cx="8991600" cy="2085975"/>
        </a:xfrm>
        <a:prstGeom prst="ellipse">
          <a:avLst/>
        </a:prstGeom>
        <a:solidFill>
          <a:schemeClr val="accent4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こちらのページは編集しないで下さい。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42" displayName="テーブル42" ref="A7:Q17" totalsRowShown="0" dataDxfId="47" tableBorderDxfId="46">
  <autoFilter ref="A7:Q17" xr:uid="{00000000-0009-0000-0100-000001000000}"/>
  <tableColumns count="17">
    <tableColumn id="1" xr3:uid="{00000000-0010-0000-0000-000001000000}" name="連番" dataDxfId="45">
      <calculatedColumnFormula>ROW()-7</calculatedColumnFormula>
    </tableColumn>
    <tableColumn id="2" xr3:uid="{00000000-0010-0000-0000-000002000000}" name="受診日_x000a_(入力不要)" dataDxfId="44">
      <calculatedColumnFormula>IF(★必読★!$D8="","",VLOOKUP(★必読★!$D8,'ﾃﾞｰﾀﾍﾞ-ｽ'!$A$4:$B$15,2,0))</calculatedColumnFormula>
    </tableColumn>
    <tableColumn id="4" xr3:uid="{00000000-0010-0000-0000-000004000000}" name="受付時間" dataDxfId="43"/>
    <tableColumn id="3" xr3:uid="{00000000-0010-0000-0000-000003000000}" name="受診会場_x000a_ﾘｽﾄから選択" dataDxfId="42"/>
    <tableColumn id="5" xr3:uid="{00000000-0010-0000-0000-000005000000}" name="被保険者_x000a_記号" dataDxfId="41"/>
    <tableColumn id="6" xr3:uid="{00000000-0010-0000-0000-000006000000}" name="被保険者_x000a_番号" dataDxfId="40"/>
    <tableColumn id="7" xr3:uid="{00000000-0010-0000-0000-000007000000}" name="漢字氏名" dataDxfId="39"/>
    <tableColumn id="8" xr3:uid="{00000000-0010-0000-0000-000008000000}" name="カナ氏名_x000a_（全角）" dataDxfId="38"/>
    <tableColumn id="9" xr3:uid="{00000000-0010-0000-0000-000009000000}" name="生年月日" dataDxfId="37"/>
    <tableColumn id="10" xr3:uid="{00000000-0010-0000-0000-00000A000000}" name="健保助成_x000a_あり" dataDxfId="36"/>
    <tableColumn id="11" xr3:uid="{00000000-0010-0000-0000-00000B000000}" name="健保助成_x000a_なし" dataDxfId="35"/>
    <tableColumn id="12" xr3:uid="{00000000-0010-0000-0000-00000C000000}" name="備考1" dataDxfId="34"/>
    <tableColumn id="18" xr3:uid="{00000000-0010-0000-0000-000012000000}" name="備考2" dataDxfId="33"/>
    <tableColumn id="13" xr3:uid="{00000000-0010-0000-0000-00000D000000}" name="ＪＡ名" dataDxfId="32"/>
    <tableColumn id="14" xr3:uid="{00000000-0010-0000-0000-00000E000000}" name="健保提出" dataDxfId="31"/>
    <tableColumn id="15" xr3:uid="{00000000-0010-0000-0000-00000F000000}" name="資格確認結果" dataDxfId="30"/>
    <tableColumn id="16" xr3:uid="{00000000-0010-0000-0000-000010000000}" name="備考" dataDxfId="29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4" displayName="テーブル4" ref="A7:Q17" totalsRowShown="0" dataDxfId="28" tableBorderDxfId="27">
  <autoFilter ref="A7:Q17" xr:uid="{00000000-0009-0000-0100-000004000000}"/>
  <tableColumns count="17">
    <tableColumn id="1" xr3:uid="{00000000-0010-0000-0100-000001000000}" name="連番" dataDxfId="26">
      <calculatedColumnFormula>ROW()-7</calculatedColumnFormula>
    </tableColumn>
    <tableColumn id="2" xr3:uid="{00000000-0010-0000-0100-000002000000}" name="受診日_x000a_(入力不要)" dataDxfId="25">
      <calculatedColumnFormula>IF(名簿!$D8="","",VLOOKUP(名簿!$D8,'ﾃﾞｰﾀﾍﾞ-ｽ'!$A$4:$B$15,2,0))</calculatedColumnFormula>
    </tableColumn>
    <tableColumn id="4" xr3:uid="{00000000-0010-0000-0100-000004000000}" name="受付時間" dataDxfId="24"/>
    <tableColumn id="3" xr3:uid="{00000000-0010-0000-0100-000003000000}" name="受診会場_x000a_ﾘｽﾄから選択" dataDxfId="23"/>
    <tableColumn id="5" xr3:uid="{00000000-0010-0000-0100-000005000000}" name="被保険者_x000a_記号" dataDxfId="22"/>
    <tableColumn id="6" xr3:uid="{00000000-0010-0000-0100-000006000000}" name="被保険者_x000a_番号" dataDxfId="21"/>
    <tableColumn id="7" xr3:uid="{00000000-0010-0000-0100-000007000000}" name="漢字氏名" dataDxfId="20"/>
    <tableColumn id="8" xr3:uid="{00000000-0010-0000-0100-000008000000}" name="カナ氏名_x000a_（全角）" dataDxfId="19"/>
    <tableColumn id="9" xr3:uid="{00000000-0010-0000-0100-000009000000}" name="生年月日" dataDxfId="18"/>
    <tableColumn id="10" xr3:uid="{00000000-0010-0000-0100-00000A000000}" name="健保助成あり" dataDxfId="17"/>
    <tableColumn id="11" xr3:uid="{00000000-0010-0000-0100-00000B000000}" name="健保助成なし_x000a_※全額ご請求" dataDxfId="16"/>
    <tableColumn id="12" xr3:uid="{00000000-0010-0000-0100-00000C000000}" name="備考1" dataDxfId="15"/>
    <tableColumn id="17" xr3:uid="{00000000-0010-0000-0100-000011000000}" name="備考2" dataDxfId="14"/>
    <tableColumn id="13" xr3:uid="{00000000-0010-0000-0100-00000D000000}" name="ＪＡ名" dataDxfId="13"/>
    <tableColumn id="14" xr3:uid="{00000000-0010-0000-0100-00000E000000}" name="健保提出" dataDxfId="12"/>
    <tableColumn id="15" xr3:uid="{00000000-0010-0000-0100-00000F000000}" name="資格確認結果" dataDxfId="11"/>
    <tableColumn id="16" xr3:uid="{00000000-0010-0000-0100-000010000000}" name="備考" dataDxfId="1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8"/>
  <sheetViews>
    <sheetView tabSelected="1" zoomScale="85" zoomScaleNormal="85" workbookViewId="0">
      <selection activeCell="G19" sqref="G19"/>
    </sheetView>
  </sheetViews>
  <sheetFormatPr defaultRowHeight="18.75" x14ac:dyDescent="0.4"/>
  <cols>
    <col min="1" max="1" width="5.25" customWidth="1"/>
    <col min="2" max="2" width="11.625" style="14" customWidth="1"/>
    <col min="3" max="3" width="10.25" style="16" customWidth="1"/>
    <col min="4" max="4" width="16.5" customWidth="1"/>
    <col min="7" max="7" width="16.875" customWidth="1"/>
    <col min="8" max="9" width="13.5" customWidth="1"/>
    <col min="10" max="10" width="6.5" style="37" customWidth="1"/>
    <col min="11" max="11" width="7.25" style="10" customWidth="1"/>
    <col min="12" max="13" width="7.25" customWidth="1"/>
    <col min="16" max="16" width="6.875" customWidth="1"/>
    <col min="17" max="17" width="11" customWidth="1"/>
  </cols>
  <sheetData>
    <row r="1" spans="1:17" x14ac:dyDescent="0.4">
      <c r="B1" s="13" t="s">
        <v>51</v>
      </c>
      <c r="C1" s="15"/>
      <c r="D1" s="2"/>
      <c r="E1" s="3"/>
      <c r="F1" s="3"/>
      <c r="G1" s="3"/>
      <c r="H1" s="3"/>
      <c r="I1" s="32"/>
      <c r="J1" s="34"/>
      <c r="K1" s="34"/>
      <c r="L1" s="3"/>
      <c r="M1" s="3"/>
      <c r="N1" s="3"/>
      <c r="O1" s="3"/>
      <c r="P1" s="3"/>
      <c r="Q1" s="3"/>
    </row>
    <row r="2" spans="1:17" x14ac:dyDescent="0.4">
      <c r="I2" s="8" t="s">
        <v>8</v>
      </c>
      <c r="J2" s="75"/>
      <c r="K2" s="76"/>
      <c r="L2" s="77"/>
      <c r="M2" s="46"/>
    </row>
    <row r="3" spans="1:17" x14ac:dyDescent="0.4">
      <c r="G3" s="12"/>
      <c r="I3" s="9" t="s">
        <v>7</v>
      </c>
      <c r="J3" s="75"/>
      <c r="K3" s="76"/>
      <c r="L3" s="77"/>
      <c r="M3" s="46"/>
    </row>
    <row r="4" spans="1:17" x14ac:dyDescent="0.4">
      <c r="G4" s="12"/>
      <c r="I4" s="9" t="s">
        <v>9</v>
      </c>
      <c r="J4" s="75"/>
      <c r="K4" s="76"/>
      <c r="L4" s="77"/>
      <c r="M4" s="46"/>
    </row>
    <row r="5" spans="1:17" ht="19.5" thickBot="1" x14ac:dyDescent="0.45">
      <c r="G5" s="12"/>
      <c r="I5" s="33"/>
      <c r="J5" s="10"/>
      <c r="L5" s="6"/>
      <c r="M5" s="6"/>
      <c r="N5" s="6"/>
      <c r="O5" s="6"/>
      <c r="P5" s="6"/>
      <c r="Q5" s="6"/>
    </row>
    <row r="6" spans="1:17" ht="24.75" thickTop="1" x14ac:dyDescent="0.4">
      <c r="C6" s="78" t="s">
        <v>52</v>
      </c>
      <c r="D6" s="79"/>
      <c r="E6" s="79"/>
      <c r="F6" s="79"/>
      <c r="G6" s="79"/>
      <c r="H6" s="79"/>
      <c r="I6" s="79"/>
      <c r="J6" s="79"/>
      <c r="K6" s="80"/>
      <c r="N6" s="67" t="s">
        <v>22</v>
      </c>
      <c r="O6" s="68"/>
      <c r="P6" s="68"/>
      <c r="Q6" s="68"/>
    </row>
    <row r="7" spans="1:17" ht="36" x14ac:dyDescent="0.4">
      <c r="A7" s="31" t="s">
        <v>23</v>
      </c>
      <c r="B7" s="43" t="s">
        <v>25</v>
      </c>
      <c r="C7" s="61" t="s">
        <v>0</v>
      </c>
      <c r="D7" s="62" t="s">
        <v>19</v>
      </c>
      <c r="E7" s="62" t="s">
        <v>20</v>
      </c>
      <c r="F7" s="62" t="s">
        <v>21</v>
      </c>
      <c r="G7" s="63" t="s">
        <v>1</v>
      </c>
      <c r="H7" s="62" t="s">
        <v>53</v>
      </c>
      <c r="I7" s="64" t="s">
        <v>2</v>
      </c>
      <c r="J7" s="65" t="s">
        <v>5</v>
      </c>
      <c r="K7" s="66" t="s">
        <v>6</v>
      </c>
      <c r="L7" s="47" t="s">
        <v>54</v>
      </c>
      <c r="M7" s="47" t="s">
        <v>55</v>
      </c>
      <c r="N7" s="69" t="s">
        <v>4</v>
      </c>
      <c r="O7" s="70" t="s">
        <v>10</v>
      </c>
      <c r="P7" s="71" t="s">
        <v>11</v>
      </c>
      <c r="Q7" s="72" t="s">
        <v>3</v>
      </c>
    </row>
    <row r="8" spans="1:17" x14ac:dyDescent="0.4">
      <c r="A8" s="29">
        <f>ROW()-7</f>
        <v>1</v>
      </c>
      <c r="B8" s="44">
        <v>46002</v>
      </c>
      <c r="C8" s="50"/>
      <c r="D8" s="18" t="s">
        <v>13</v>
      </c>
      <c r="E8" s="38">
        <v>1008</v>
      </c>
      <c r="F8" s="38">
        <v>50</v>
      </c>
      <c r="G8" s="38" t="s">
        <v>59</v>
      </c>
      <c r="H8" s="38" t="s">
        <v>60</v>
      </c>
      <c r="I8" s="40">
        <v>26775</v>
      </c>
      <c r="J8" s="35" t="s">
        <v>61</v>
      </c>
      <c r="K8" s="51"/>
      <c r="L8" s="42"/>
      <c r="M8" s="41"/>
      <c r="N8" s="21"/>
      <c r="O8" s="17"/>
      <c r="P8" s="22"/>
      <c r="Q8" s="17"/>
    </row>
    <row r="9" spans="1:17" x14ac:dyDescent="0.4">
      <c r="A9" s="29">
        <f t="shared" ref="A9:A17" si="0">ROW()-7</f>
        <v>2</v>
      </c>
      <c r="B9" s="44">
        <v>46010</v>
      </c>
      <c r="C9" s="52"/>
      <c r="D9" s="18" t="s">
        <v>16</v>
      </c>
      <c r="E9" s="17">
        <v>1000</v>
      </c>
      <c r="F9" s="17">
        <v>1</v>
      </c>
      <c r="G9" s="17" t="s">
        <v>62</v>
      </c>
      <c r="H9" s="17" t="s">
        <v>63</v>
      </c>
      <c r="I9" s="20">
        <v>21916</v>
      </c>
      <c r="J9" s="35"/>
      <c r="K9" s="51" t="s">
        <v>61</v>
      </c>
      <c r="L9" s="48"/>
      <c r="M9" s="29"/>
      <c r="N9" s="21"/>
      <c r="O9" s="17"/>
      <c r="P9" s="22"/>
      <c r="Q9" s="17"/>
    </row>
    <row r="10" spans="1:17" x14ac:dyDescent="0.4">
      <c r="A10" s="29">
        <f t="shared" si="0"/>
        <v>3</v>
      </c>
      <c r="B10" s="44">
        <v>45680</v>
      </c>
      <c r="C10" s="52"/>
      <c r="D10" s="18" t="s">
        <v>29</v>
      </c>
      <c r="E10" s="17"/>
      <c r="F10" s="17"/>
      <c r="G10" s="17" t="s">
        <v>64</v>
      </c>
      <c r="H10" s="17" t="s">
        <v>65</v>
      </c>
      <c r="I10" s="20">
        <v>20090</v>
      </c>
      <c r="J10" s="35"/>
      <c r="K10" s="51" t="s">
        <v>61</v>
      </c>
      <c r="L10" s="48" t="s">
        <v>66</v>
      </c>
      <c r="M10" s="29"/>
      <c r="N10" s="21"/>
      <c r="O10" s="17"/>
      <c r="P10" s="22"/>
      <c r="Q10" s="17"/>
    </row>
    <row r="11" spans="1:17" x14ac:dyDescent="0.4">
      <c r="A11" s="29">
        <f t="shared" si="0"/>
        <v>4</v>
      </c>
      <c r="B11" s="44" t="str">
        <f>IF(★必読★!$D11="","",VLOOKUP(★必読★!$D11,'ﾃﾞｰﾀﾍﾞ-ｽ'!$A$4:$B$15,2,0))</f>
        <v/>
      </c>
      <c r="C11" s="52"/>
      <c r="D11" s="18"/>
      <c r="E11" s="17"/>
      <c r="F11" s="17"/>
      <c r="G11" s="17"/>
      <c r="H11" s="17"/>
      <c r="I11" s="20"/>
      <c r="J11" s="35"/>
      <c r="K11" s="51"/>
      <c r="L11" s="48"/>
      <c r="M11" s="29"/>
      <c r="N11" s="21"/>
      <c r="O11" s="17"/>
      <c r="P11" s="22"/>
      <c r="Q11" s="17"/>
    </row>
    <row r="12" spans="1:17" x14ac:dyDescent="0.4">
      <c r="A12" s="30">
        <f t="shared" si="0"/>
        <v>5</v>
      </c>
      <c r="B12" s="45" t="str">
        <f>IF(★必読★!$D12="","",VLOOKUP(★必読★!$D12,'ﾃﾞｰﾀﾍﾞ-ｽ'!$A$4:$B$15,2,0))</f>
        <v/>
      </c>
      <c r="C12" s="53"/>
      <c r="D12" s="18"/>
      <c r="E12" s="23"/>
      <c r="F12" s="23"/>
      <c r="G12" s="23"/>
      <c r="H12" s="23"/>
      <c r="I12" s="25"/>
      <c r="J12" s="36"/>
      <c r="K12" s="54"/>
      <c r="L12" s="49"/>
      <c r="M12" s="30"/>
      <c r="N12" s="26"/>
      <c r="O12" s="23"/>
      <c r="P12" s="27"/>
      <c r="Q12" s="23"/>
    </row>
    <row r="13" spans="1:17" x14ac:dyDescent="0.4">
      <c r="A13" s="29">
        <f>ROW()-7</f>
        <v>6</v>
      </c>
      <c r="B13" s="44" t="str">
        <f>IF(★必読★!$D13="","",VLOOKUP(★必読★!$D13,'ﾃﾞｰﾀﾍﾞ-ｽ'!$A$4:$B$15,2,0))</f>
        <v/>
      </c>
      <c r="C13" s="52"/>
      <c r="D13" s="18"/>
      <c r="E13" s="17"/>
      <c r="F13" s="17"/>
      <c r="G13" s="17"/>
      <c r="H13" s="17"/>
      <c r="I13" s="20"/>
      <c r="J13" s="35"/>
      <c r="K13" s="51"/>
      <c r="L13" s="48"/>
      <c r="M13" s="29"/>
      <c r="N13" s="21"/>
      <c r="O13" s="17"/>
      <c r="P13" s="22"/>
      <c r="Q13" s="17"/>
    </row>
    <row r="14" spans="1:17" x14ac:dyDescent="0.4">
      <c r="A14" s="29">
        <f t="shared" si="0"/>
        <v>7</v>
      </c>
      <c r="B14" s="44" t="str">
        <f>IF(★必読★!$D14="","",VLOOKUP(★必読★!$D14,'ﾃﾞｰﾀﾍﾞ-ｽ'!$A$4:$B$15,2,0))</f>
        <v/>
      </c>
      <c r="C14" s="52"/>
      <c r="D14" s="18"/>
      <c r="E14" s="17"/>
      <c r="F14" s="17"/>
      <c r="G14" s="17"/>
      <c r="H14" s="17"/>
      <c r="I14" s="20"/>
      <c r="J14" s="35"/>
      <c r="K14" s="51"/>
      <c r="L14" s="48"/>
      <c r="M14" s="29"/>
      <c r="N14" s="21"/>
      <c r="O14" s="17"/>
      <c r="P14" s="22"/>
      <c r="Q14" s="17"/>
    </row>
    <row r="15" spans="1:17" x14ac:dyDescent="0.4">
      <c r="A15" s="29">
        <f t="shared" si="0"/>
        <v>8</v>
      </c>
      <c r="B15" s="44" t="str">
        <f>IF(★必読★!$D15="","",VLOOKUP(★必読★!$D15,'ﾃﾞｰﾀﾍﾞ-ｽ'!$A$4:$B$15,2,0))</f>
        <v/>
      </c>
      <c r="C15" s="52"/>
      <c r="D15" s="18"/>
      <c r="E15" s="17"/>
      <c r="F15" s="17"/>
      <c r="G15" s="17"/>
      <c r="H15" s="17"/>
      <c r="I15" s="20"/>
      <c r="J15" s="35"/>
      <c r="K15" s="51"/>
      <c r="L15" s="48"/>
      <c r="M15" s="29"/>
      <c r="N15" s="21"/>
      <c r="O15" s="17"/>
      <c r="P15" s="22"/>
      <c r="Q15" s="17"/>
    </row>
    <row r="16" spans="1:17" x14ac:dyDescent="0.4">
      <c r="A16" s="29">
        <f t="shared" si="0"/>
        <v>9</v>
      </c>
      <c r="B16" s="44" t="str">
        <f>IF(★必読★!$D16="","",VLOOKUP(★必読★!$D16,'ﾃﾞｰﾀﾍﾞ-ｽ'!$A$4:$B$15,2,0))</f>
        <v/>
      </c>
      <c r="C16" s="52"/>
      <c r="D16" s="18"/>
      <c r="E16" s="17"/>
      <c r="F16" s="17"/>
      <c r="G16" s="17"/>
      <c r="H16" s="17"/>
      <c r="I16" s="20"/>
      <c r="J16" s="35"/>
      <c r="K16" s="51"/>
      <c r="L16" s="48"/>
      <c r="M16" s="29"/>
      <c r="N16" s="21"/>
      <c r="O16" s="17"/>
      <c r="P16" s="22"/>
      <c r="Q16" s="17"/>
    </row>
    <row r="17" spans="1:17" ht="19.5" thickBot="1" x14ac:dyDescent="0.45">
      <c r="A17" s="29">
        <f t="shared" si="0"/>
        <v>10</v>
      </c>
      <c r="B17" s="44" t="str">
        <f>IF(★必読★!$D17="","",VLOOKUP(★必読★!$D17,'ﾃﾞｰﾀﾍﾞ-ｽ'!$A$4:$B$15,2,0))</f>
        <v/>
      </c>
      <c r="C17" s="55"/>
      <c r="D17" s="56"/>
      <c r="E17" s="57"/>
      <c r="F17" s="57"/>
      <c r="G17" s="57"/>
      <c r="H17" s="57"/>
      <c r="I17" s="58"/>
      <c r="J17" s="59"/>
      <c r="K17" s="60"/>
      <c r="L17" s="49"/>
      <c r="M17" s="29"/>
      <c r="N17" s="21"/>
      <c r="O17" s="17"/>
      <c r="P17" s="22"/>
      <c r="Q17" s="17"/>
    </row>
    <row r="18" spans="1:17" ht="19.5" thickTop="1" x14ac:dyDescent="0.4"/>
  </sheetData>
  <mergeCells count="4">
    <mergeCell ref="J2:L2"/>
    <mergeCell ref="J3:L3"/>
    <mergeCell ref="J4:L4"/>
    <mergeCell ref="C6:K6"/>
  </mergeCells>
  <phoneticPr fontId="1"/>
  <conditionalFormatting sqref="O8:O12">
    <cfRule type="beginsWith" dxfId="9" priority="5" operator="beginsWith" text="1">
      <formula>LEFT(O8,LEN("1"))="1"</formula>
    </cfRule>
  </conditionalFormatting>
  <conditionalFormatting sqref="O8:O17">
    <cfRule type="containsBlanks" dxfId="8" priority="1">
      <formula>LEN(TRIM(O8))=0</formula>
    </cfRule>
  </conditionalFormatting>
  <conditionalFormatting sqref="O13:O17">
    <cfRule type="beginsWith" dxfId="7" priority="2" operator="beginsWith" text="1">
      <formula>LEFT(O13,LEN("1"))="1"</formula>
    </cfRule>
  </conditionalFormatting>
  <conditionalFormatting sqref="P8:P17">
    <cfRule type="containsBlanks" dxfId="6" priority="3">
      <formula>LEN(TRIM(P8))=0</formula>
    </cfRule>
    <cfRule type="beginsWith" dxfId="5" priority="4" operator="beginsWith" text="1">
      <formula>LEFT(P8,LEN("1"))="1"</formula>
    </cfRule>
  </conditionalFormatting>
  <dataValidations count="4">
    <dataValidation imeMode="fullKatakana" allowBlank="1" showInputMessage="1" showErrorMessage="1" sqref="I18:I1048576 H1:H5 H7:H1048576" xr:uid="{00000000-0002-0000-0000-000000000000}"/>
    <dataValidation type="list" showInputMessage="1" sqref="J8:K17" xr:uid="{00000000-0002-0000-0000-000001000000}">
      <formula1>"〇"</formula1>
    </dataValidation>
    <dataValidation imeMode="hiragana" allowBlank="1" showInputMessage="1" showErrorMessage="1" sqref="J4:M4 J2:M2 G7:G17 G1:G5" xr:uid="{00000000-0002-0000-0000-000002000000}"/>
    <dataValidation imeMode="off" allowBlank="1" showInputMessage="1" showErrorMessage="1" sqref="J3:M3 C1:C2 E1:F2 F18:G1048576 J18:J1048576 C6:C1048576 E7:F17 I1:I5 I7:I17" xr:uid="{00000000-0002-0000-0000-000003000000}"/>
  </dataValidations>
  <pageMargins left="0.25" right="0.25" top="0.75" bottom="0.75" header="0.3" footer="0.3"/>
  <pageSetup paperSize="9" scale="77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00000000-0002-0000-0000-000004000000}">
          <x14:formula1>
            <xm:f>'ﾃﾞｰﾀﾍﾞ-ｽ'!$D$4:$D$50</xm:f>
          </x14:formula1>
          <xm:sqref>N8:N17</xm:sqref>
        </x14:dataValidation>
        <x14:dataValidation type="list" allowBlank="1" xr:uid="{00000000-0002-0000-0000-000005000000}">
          <x14:formula1>
            <xm:f>'ﾃﾞｰﾀﾍﾞ-ｽ'!$A$4:$A$15</xm:f>
          </x14:formula1>
          <xm:sqref>D8:D17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R17"/>
  <sheetViews>
    <sheetView zoomScale="85" zoomScaleNormal="85" workbookViewId="0">
      <selection activeCell="D8" sqref="D8"/>
    </sheetView>
  </sheetViews>
  <sheetFormatPr defaultRowHeight="18.75" outlineLevelCol="1" x14ac:dyDescent="0.4"/>
  <cols>
    <col min="1" max="1" width="5.25" customWidth="1"/>
    <col min="2" max="2" width="11.625" style="14" customWidth="1"/>
    <col min="3" max="3" width="10.25" style="16" customWidth="1"/>
    <col min="4" max="4" width="16.5" customWidth="1"/>
    <col min="7" max="7" width="16.875" customWidth="1"/>
    <col min="8" max="8" width="13.5" customWidth="1"/>
    <col min="9" max="9" width="13.5" style="33" customWidth="1"/>
    <col min="10" max="10" width="10.375" style="37" bestFit="1" customWidth="1"/>
    <col min="11" max="11" width="11.75" style="10" bestFit="1" customWidth="1"/>
    <col min="12" max="13" width="7.25" customWidth="1"/>
    <col min="14" max="15" width="0" hidden="1" customWidth="1" outlineLevel="1"/>
    <col min="16" max="16" width="6.875" hidden="1" customWidth="1" outlineLevel="1"/>
    <col min="17" max="17" width="11" hidden="1" customWidth="1" outlineLevel="1"/>
    <col min="18" max="18" width="9" collapsed="1"/>
  </cols>
  <sheetData>
    <row r="1" spans="1:17" x14ac:dyDescent="0.4">
      <c r="B1" s="13" t="s">
        <v>51</v>
      </c>
      <c r="C1" s="15"/>
      <c r="D1" s="2"/>
      <c r="E1" s="3"/>
      <c r="F1" s="3"/>
      <c r="G1" s="3"/>
      <c r="H1" s="3"/>
      <c r="I1" s="32"/>
      <c r="J1" s="34"/>
      <c r="K1" s="34"/>
      <c r="L1" s="3"/>
      <c r="M1" s="3"/>
      <c r="N1" s="3"/>
      <c r="O1" s="3"/>
      <c r="P1" s="3"/>
      <c r="Q1" s="3"/>
    </row>
    <row r="2" spans="1:17" x14ac:dyDescent="0.4">
      <c r="I2" s="8" t="s">
        <v>8</v>
      </c>
      <c r="J2" s="75"/>
      <c r="K2" s="76"/>
      <c r="L2" s="77"/>
      <c r="M2" s="46"/>
    </row>
    <row r="3" spans="1:17" x14ac:dyDescent="0.4">
      <c r="G3" s="12"/>
      <c r="I3" s="9" t="s">
        <v>7</v>
      </c>
      <c r="J3" s="75"/>
      <c r="K3" s="76"/>
      <c r="L3" s="77"/>
      <c r="M3" s="46"/>
    </row>
    <row r="4" spans="1:17" x14ac:dyDescent="0.4">
      <c r="G4" s="12"/>
      <c r="I4" s="9" t="s">
        <v>9</v>
      </c>
      <c r="J4" s="75"/>
      <c r="K4" s="76"/>
      <c r="L4" s="77"/>
      <c r="M4" s="46"/>
    </row>
    <row r="5" spans="1:17" x14ac:dyDescent="0.4">
      <c r="G5" s="12"/>
      <c r="J5" s="10"/>
      <c r="L5" s="6"/>
      <c r="M5" s="6"/>
      <c r="N5" s="6"/>
      <c r="O5" s="6"/>
      <c r="P5" s="6"/>
      <c r="Q5" s="6"/>
    </row>
    <row r="6" spans="1:17" ht="25.5" x14ac:dyDescent="0.4">
      <c r="C6" s="81" t="s">
        <v>52</v>
      </c>
      <c r="D6" s="82"/>
      <c r="E6" s="82"/>
      <c r="F6" s="82"/>
      <c r="G6" s="82"/>
      <c r="H6" s="82"/>
      <c r="I6" s="82"/>
      <c r="J6" s="82"/>
      <c r="K6" s="83"/>
      <c r="N6" s="67" t="s">
        <v>22</v>
      </c>
      <c r="O6" s="68"/>
      <c r="P6" s="68"/>
      <c r="Q6" s="68"/>
    </row>
    <row r="7" spans="1:17" ht="36" x14ac:dyDescent="0.4">
      <c r="A7" s="31" t="s">
        <v>23</v>
      </c>
      <c r="B7" s="43" t="s">
        <v>25</v>
      </c>
      <c r="C7" s="74" t="s">
        <v>0</v>
      </c>
      <c r="D7" s="62" t="s">
        <v>19</v>
      </c>
      <c r="E7" s="62" t="s">
        <v>20</v>
      </c>
      <c r="F7" s="62" t="s">
        <v>21</v>
      </c>
      <c r="G7" s="63" t="s">
        <v>1</v>
      </c>
      <c r="H7" s="62" t="s">
        <v>53</v>
      </c>
      <c r="I7" s="64" t="s">
        <v>2</v>
      </c>
      <c r="J7" s="65" t="s">
        <v>57</v>
      </c>
      <c r="K7" s="65" t="s">
        <v>58</v>
      </c>
      <c r="L7" s="28" t="s">
        <v>54</v>
      </c>
      <c r="M7" s="47" t="s">
        <v>56</v>
      </c>
      <c r="N7" s="73" t="s">
        <v>4</v>
      </c>
      <c r="O7" s="70" t="s">
        <v>10</v>
      </c>
      <c r="P7" s="71" t="s">
        <v>11</v>
      </c>
      <c r="Q7" s="72" t="s">
        <v>3</v>
      </c>
    </row>
    <row r="8" spans="1:17" x14ac:dyDescent="0.4">
      <c r="A8" s="29">
        <f>ROW()-7</f>
        <v>1</v>
      </c>
      <c r="B8" s="44" t="str">
        <f>IF(名簿!$D8="","",VLOOKUP(名簿!$D8,'ﾃﾞｰﾀﾍﾞ-ｽ'!$A$4:$B$15,2,0))</f>
        <v/>
      </c>
      <c r="C8" s="39"/>
      <c r="D8" s="18"/>
      <c r="E8" s="38"/>
      <c r="F8" s="38"/>
      <c r="G8" s="38"/>
      <c r="H8" s="38"/>
      <c r="I8" s="40"/>
      <c r="J8" s="35"/>
      <c r="K8" s="35"/>
      <c r="L8" s="38"/>
      <c r="M8" s="41"/>
      <c r="N8" s="21"/>
      <c r="O8" s="17"/>
      <c r="P8" s="22"/>
      <c r="Q8" s="17"/>
    </row>
    <row r="9" spans="1:17" x14ac:dyDescent="0.4">
      <c r="A9" s="29">
        <f t="shared" ref="A9:A17" si="0">ROW()-7</f>
        <v>2</v>
      </c>
      <c r="B9" s="44" t="str">
        <f>IF(名簿!$D9="","",VLOOKUP(名簿!$D9,'ﾃﾞｰﾀﾍﾞ-ｽ'!$A$4:$B$15,2,0))</f>
        <v/>
      </c>
      <c r="C9" s="19"/>
      <c r="D9" s="18"/>
      <c r="E9" s="17"/>
      <c r="F9" s="17"/>
      <c r="G9" s="17"/>
      <c r="H9" s="17"/>
      <c r="I9" s="20"/>
      <c r="J9" s="35"/>
      <c r="K9" s="35"/>
      <c r="L9" s="17"/>
      <c r="M9" s="29"/>
      <c r="N9" s="21"/>
      <c r="O9" s="17"/>
      <c r="P9" s="22"/>
      <c r="Q9" s="17"/>
    </row>
    <row r="10" spans="1:17" x14ac:dyDescent="0.4">
      <c r="A10" s="29">
        <f t="shared" si="0"/>
        <v>3</v>
      </c>
      <c r="B10" s="44" t="str">
        <f>IF(名簿!$D10="","",VLOOKUP(名簿!$D10,'ﾃﾞｰﾀﾍﾞ-ｽ'!$A$4:$B$15,2,0))</f>
        <v/>
      </c>
      <c r="C10" s="19"/>
      <c r="D10" s="18"/>
      <c r="E10" s="17"/>
      <c r="F10" s="17"/>
      <c r="G10" s="17"/>
      <c r="H10" s="17"/>
      <c r="I10" s="20"/>
      <c r="J10" s="35"/>
      <c r="K10" s="35"/>
      <c r="L10" s="17"/>
      <c r="M10" s="29"/>
      <c r="N10" s="21"/>
      <c r="O10" s="17"/>
      <c r="P10" s="22"/>
      <c r="Q10" s="17"/>
    </row>
    <row r="11" spans="1:17" x14ac:dyDescent="0.4">
      <c r="A11" s="29">
        <f t="shared" si="0"/>
        <v>4</v>
      </c>
      <c r="B11" s="44" t="str">
        <f>IF(名簿!$D11="","",VLOOKUP(名簿!$D11,'ﾃﾞｰﾀﾍﾞ-ｽ'!$A$4:$B$15,2,0))</f>
        <v/>
      </c>
      <c r="C11" s="19"/>
      <c r="D11" s="18"/>
      <c r="E11" s="17"/>
      <c r="F11" s="17"/>
      <c r="G11" s="17"/>
      <c r="H11" s="17"/>
      <c r="I11" s="20"/>
      <c r="J11" s="35"/>
      <c r="K11" s="35"/>
      <c r="L11" s="17"/>
      <c r="M11" s="29"/>
      <c r="N11" s="21"/>
      <c r="O11" s="17"/>
      <c r="P11" s="22"/>
      <c r="Q11" s="17"/>
    </row>
    <row r="12" spans="1:17" x14ac:dyDescent="0.4">
      <c r="A12" s="30">
        <f t="shared" si="0"/>
        <v>5</v>
      </c>
      <c r="B12" s="45" t="str">
        <f>IF(名簿!$D12="","",VLOOKUP(名簿!$D12,'ﾃﾞｰﾀﾍﾞ-ｽ'!$A$4:$B$15,2,0))</f>
        <v/>
      </c>
      <c r="C12" s="24"/>
      <c r="D12" s="18"/>
      <c r="E12" s="23"/>
      <c r="F12" s="23"/>
      <c r="G12" s="23"/>
      <c r="H12" s="23"/>
      <c r="I12" s="25"/>
      <c r="J12" s="36"/>
      <c r="K12" s="36"/>
      <c r="L12" s="23"/>
      <c r="M12" s="30"/>
      <c r="N12" s="26"/>
      <c r="O12" s="23"/>
      <c r="P12" s="27"/>
      <c r="Q12" s="23"/>
    </row>
    <row r="13" spans="1:17" x14ac:dyDescent="0.4">
      <c r="A13" s="29">
        <f>ROW()-7</f>
        <v>6</v>
      </c>
      <c r="B13" s="44" t="str">
        <f>IF(名簿!$D13="","",VLOOKUP(名簿!$D13,'ﾃﾞｰﾀﾍﾞ-ｽ'!$A$4:$B$15,2,0))</f>
        <v/>
      </c>
      <c r="C13" s="19"/>
      <c r="D13" s="18"/>
      <c r="E13" s="17"/>
      <c r="F13" s="17"/>
      <c r="G13" s="17"/>
      <c r="H13" s="17"/>
      <c r="I13" s="20"/>
      <c r="J13" s="35"/>
      <c r="K13" s="35"/>
      <c r="L13" s="17"/>
      <c r="M13" s="29"/>
      <c r="N13" s="21"/>
      <c r="O13" s="17"/>
      <c r="P13" s="22"/>
      <c r="Q13" s="17"/>
    </row>
    <row r="14" spans="1:17" x14ac:dyDescent="0.4">
      <c r="A14" s="29">
        <f t="shared" si="0"/>
        <v>7</v>
      </c>
      <c r="B14" s="44" t="str">
        <f>IF(名簿!$D14="","",VLOOKUP(名簿!$D14,'ﾃﾞｰﾀﾍﾞ-ｽ'!$A$4:$B$15,2,0))</f>
        <v/>
      </c>
      <c r="C14" s="19"/>
      <c r="D14" s="18"/>
      <c r="E14" s="17"/>
      <c r="F14" s="17"/>
      <c r="G14" s="17"/>
      <c r="H14" s="17"/>
      <c r="I14" s="20"/>
      <c r="J14" s="35"/>
      <c r="K14" s="35"/>
      <c r="L14" s="17"/>
      <c r="M14" s="29"/>
      <c r="N14" s="21"/>
      <c r="O14" s="17"/>
      <c r="P14" s="22"/>
      <c r="Q14" s="17"/>
    </row>
    <row r="15" spans="1:17" x14ac:dyDescent="0.4">
      <c r="A15" s="29">
        <f t="shared" si="0"/>
        <v>8</v>
      </c>
      <c r="B15" s="44" t="str">
        <f>IF(名簿!$D15="","",VLOOKUP(名簿!$D15,'ﾃﾞｰﾀﾍﾞ-ｽ'!$A$4:$B$15,2,0))</f>
        <v/>
      </c>
      <c r="C15" s="19"/>
      <c r="D15" s="18"/>
      <c r="E15" s="17"/>
      <c r="F15" s="17"/>
      <c r="G15" s="17"/>
      <c r="H15" s="17"/>
      <c r="I15" s="20"/>
      <c r="J15" s="35"/>
      <c r="K15" s="35"/>
      <c r="L15" s="17"/>
      <c r="M15" s="29"/>
      <c r="N15" s="21"/>
      <c r="O15" s="17"/>
      <c r="P15" s="22"/>
      <c r="Q15" s="17"/>
    </row>
    <row r="16" spans="1:17" x14ac:dyDescent="0.4">
      <c r="A16" s="29">
        <f t="shared" si="0"/>
        <v>9</v>
      </c>
      <c r="B16" s="44" t="str">
        <f>IF(名簿!$D16="","",VLOOKUP(名簿!$D16,'ﾃﾞｰﾀﾍﾞ-ｽ'!$A$4:$B$15,2,0))</f>
        <v/>
      </c>
      <c r="C16" s="19"/>
      <c r="D16" s="18"/>
      <c r="E16" s="17"/>
      <c r="F16" s="17"/>
      <c r="G16" s="17"/>
      <c r="H16" s="17"/>
      <c r="I16" s="20"/>
      <c r="J16" s="35"/>
      <c r="K16" s="35"/>
      <c r="L16" s="17"/>
      <c r="M16" s="29"/>
      <c r="N16" s="21"/>
      <c r="O16" s="17"/>
      <c r="P16" s="22"/>
      <c r="Q16" s="17"/>
    </row>
    <row r="17" spans="1:17" x14ac:dyDescent="0.4">
      <c r="A17" s="29">
        <f t="shared" si="0"/>
        <v>10</v>
      </c>
      <c r="B17" s="44" t="str">
        <f>IF(名簿!$D17="","",VLOOKUP(名簿!$D17,'ﾃﾞｰﾀﾍﾞ-ｽ'!$A$4:$B$15,2,0))</f>
        <v/>
      </c>
      <c r="C17" s="19"/>
      <c r="D17" s="18"/>
      <c r="E17" s="17"/>
      <c r="F17" s="17"/>
      <c r="G17" s="17"/>
      <c r="H17" s="17"/>
      <c r="I17" s="20"/>
      <c r="J17" s="35"/>
      <c r="K17" s="35"/>
      <c r="L17" s="17"/>
      <c r="M17" s="29"/>
      <c r="N17" s="21"/>
      <c r="O17" s="17"/>
      <c r="P17" s="22"/>
      <c r="Q17" s="17"/>
    </row>
  </sheetData>
  <mergeCells count="4">
    <mergeCell ref="J4:L4"/>
    <mergeCell ref="J3:L3"/>
    <mergeCell ref="J2:L2"/>
    <mergeCell ref="C6:K6"/>
  </mergeCells>
  <phoneticPr fontId="1"/>
  <conditionalFormatting sqref="O8:O12">
    <cfRule type="beginsWith" dxfId="4" priority="6" operator="beginsWith" text="1">
      <formula>LEFT(O8,LEN("1"))="1"</formula>
    </cfRule>
  </conditionalFormatting>
  <conditionalFormatting sqref="O8:O17">
    <cfRule type="containsBlanks" dxfId="3" priority="1">
      <formula>LEN(TRIM(O8))=0</formula>
    </cfRule>
  </conditionalFormatting>
  <conditionalFormatting sqref="O13:O17">
    <cfRule type="beginsWith" dxfId="2" priority="2" operator="beginsWith" text="1">
      <formula>LEFT(O13,LEN("1"))="1"</formula>
    </cfRule>
  </conditionalFormatting>
  <conditionalFormatting sqref="P8:P17">
    <cfRule type="containsBlanks" dxfId="1" priority="3">
      <formula>LEN(TRIM(P8))=0</formula>
    </cfRule>
    <cfRule type="beginsWith" dxfId="0" priority="4" operator="beginsWith" text="1">
      <formula>LEFT(P8,LEN("1"))="1"</formula>
    </cfRule>
  </conditionalFormatting>
  <dataValidations count="4">
    <dataValidation imeMode="off" allowBlank="1" showInputMessage="1" showErrorMessage="1" sqref="J3:M3 C1:C2 E1:F2 F18:G1048576 J18:J1048576 C6:C1048576 E7:F17 I1:I5 I7:I17" xr:uid="{00000000-0002-0000-0100-000000000000}"/>
    <dataValidation imeMode="hiragana" allowBlank="1" showInputMessage="1" showErrorMessage="1" sqref="J4:M4 J2:M2 G7:G17 G1:G5" xr:uid="{00000000-0002-0000-0100-000001000000}"/>
    <dataValidation type="list" showInputMessage="1" sqref="J8:K17" xr:uid="{00000000-0002-0000-0100-000002000000}">
      <formula1>"〇"</formula1>
    </dataValidation>
    <dataValidation imeMode="fullKatakana" allowBlank="1" showInputMessage="1" showErrorMessage="1" sqref="I18:I1048576 H1:H5 H7:H1048576" xr:uid="{00000000-0002-0000-0100-000003000000}"/>
  </dataValidations>
  <pageMargins left="0.25" right="0.25" top="0.75" bottom="0.75" header="0.3" footer="0.3"/>
  <pageSetup paperSize="9" scale="6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xr:uid="{00000000-0002-0000-0100-000004000000}">
          <x14:formula1>
            <xm:f>'ﾃﾞｰﾀﾍﾞ-ｽ'!$D$4:$D$50</xm:f>
          </x14:formula1>
          <xm:sqref>N8:N17</xm:sqref>
        </x14:dataValidation>
        <x14:dataValidation type="list" allowBlank="1" xr:uid="{00000000-0002-0000-0100-000005000000}">
          <x14:formula1>
            <xm:f>'ﾃﾞｰﾀﾍﾞ-ｽ'!$A$4:$A$15</xm:f>
          </x14:formula1>
          <xm:sqref>D8:D17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E22"/>
  <sheetViews>
    <sheetView workbookViewId="0">
      <selection activeCell="B20" sqref="B20"/>
    </sheetView>
  </sheetViews>
  <sheetFormatPr defaultRowHeight="18.75" x14ac:dyDescent="0.4"/>
  <cols>
    <col min="1" max="1" width="19.25" bestFit="1" customWidth="1"/>
    <col min="2" max="2" width="12.875" bestFit="1" customWidth="1"/>
    <col min="4" max="4" width="38" bestFit="1" customWidth="1"/>
    <col min="9" max="9" width="21.375" bestFit="1" customWidth="1"/>
    <col min="10" max="10" width="12.875" bestFit="1" customWidth="1"/>
  </cols>
  <sheetData>
    <row r="1" spans="1:5" x14ac:dyDescent="0.4">
      <c r="A1" s="4"/>
      <c r="B1" s="4"/>
      <c r="C1" s="4"/>
      <c r="D1" s="4"/>
      <c r="E1" s="4"/>
    </row>
    <row r="3" spans="1:5" x14ac:dyDescent="0.4">
      <c r="A3" s="5" t="s">
        <v>12</v>
      </c>
      <c r="B3" s="5" t="s">
        <v>24</v>
      </c>
      <c r="D3" s="5" t="s">
        <v>31</v>
      </c>
    </row>
    <row r="4" spans="1:5" x14ac:dyDescent="0.4">
      <c r="A4" s="1" t="s">
        <v>28</v>
      </c>
      <c r="B4" s="11">
        <v>45999</v>
      </c>
      <c r="D4" s="1" t="s">
        <v>30</v>
      </c>
    </row>
    <row r="5" spans="1:5" x14ac:dyDescent="0.4">
      <c r="A5" s="1" t="s">
        <v>15</v>
      </c>
      <c r="B5" s="11">
        <v>45999</v>
      </c>
      <c r="D5" s="1" t="s">
        <v>32</v>
      </c>
    </row>
    <row r="6" spans="1:5" x14ac:dyDescent="0.4">
      <c r="A6" s="1" t="s">
        <v>26</v>
      </c>
      <c r="B6" s="11">
        <v>46009</v>
      </c>
      <c r="D6" s="1" t="s">
        <v>33</v>
      </c>
    </row>
    <row r="7" spans="1:5" x14ac:dyDescent="0.4">
      <c r="A7" s="1" t="s">
        <v>16</v>
      </c>
      <c r="B7" s="11">
        <v>46009</v>
      </c>
      <c r="D7" s="1" t="s">
        <v>34</v>
      </c>
    </row>
    <row r="8" spans="1:5" x14ac:dyDescent="0.4">
      <c r="A8" s="7" t="s">
        <v>27</v>
      </c>
      <c r="B8" s="11">
        <v>46009</v>
      </c>
      <c r="D8" s="1" t="s">
        <v>35</v>
      </c>
    </row>
    <row r="9" spans="1:5" x14ac:dyDescent="0.4">
      <c r="A9" s="1" t="s">
        <v>17</v>
      </c>
      <c r="B9" s="11">
        <v>46009</v>
      </c>
      <c r="D9" s="1" t="s">
        <v>36</v>
      </c>
    </row>
    <row r="10" spans="1:5" x14ac:dyDescent="0.4">
      <c r="A10" s="1" t="s">
        <v>50</v>
      </c>
      <c r="B10" s="11">
        <v>46043</v>
      </c>
      <c r="D10" s="1" t="s">
        <v>37</v>
      </c>
    </row>
    <row r="11" spans="1:5" x14ac:dyDescent="0.4">
      <c r="A11" s="1" t="s">
        <v>14</v>
      </c>
      <c r="B11" s="11">
        <v>46043</v>
      </c>
      <c r="D11" s="1" t="s">
        <v>38</v>
      </c>
    </row>
    <row r="12" spans="1:5" x14ac:dyDescent="0.4">
      <c r="A12" s="1" t="s">
        <v>13</v>
      </c>
      <c r="B12" s="11">
        <v>46044</v>
      </c>
      <c r="D12" s="1" t="s">
        <v>39</v>
      </c>
    </row>
    <row r="13" spans="1:5" x14ac:dyDescent="0.4">
      <c r="A13" s="1" t="s">
        <v>18</v>
      </c>
      <c r="B13" s="11">
        <v>46044</v>
      </c>
      <c r="D13" s="1" t="s">
        <v>40</v>
      </c>
    </row>
    <row r="14" spans="1:5" x14ac:dyDescent="0.4">
      <c r="A14" s="7" t="s">
        <v>29</v>
      </c>
      <c r="B14" s="11">
        <v>46044</v>
      </c>
      <c r="D14" s="1" t="s">
        <v>41</v>
      </c>
    </row>
    <row r="15" spans="1:5" x14ac:dyDescent="0.4">
      <c r="A15" s="1"/>
      <c r="B15" s="11"/>
      <c r="D15" s="1" t="s">
        <v>42</v>
      </c>
    </row>
    <row r="16" spans="1:5" x14ac:dyDescent="0.4">
      <c r="A16" s="1"/>
      <c r="B16" s="11"/>
      <c r="D16" s="1" t="s">
        <v>43</v>
      </c>
    </row>
    <row r="17" spans="4:4" x14ac:dyDescent="0.4">
      <c r="D17" s="1" t="s">
        <v>44</v>
      </c>
    </row>
    <row r="18" spans="4:4" x14ac:dyDescent="0.4">
      <c r="D18" s="1" t="s">
        <v>45</v>
      </c>
    </row>
    <row r="19" spans="4:4" x14ac:dyDescent="0.4">
      <c r="D19" s="1" t="s">
        <v>46</v>
      </c>
    </row>
    <row r="20" spans="4:4" x14ac:dyDescent="0.4">
      <c r="D20" s="1" t="s">
        <v>47</v>
      </c>
    </row>
    <row r="21" spans="4:4" x14ac:dyDescent="0.4">
      <c r="D21" s="1" t="s">
        <v>48</v>
      </c>
    </row>
    <row r="22" spans="4:4" x14ac:dyDescent="0.4">
      <c r="D22" s="1" t="s">
        <v>49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★必読★</vt:lpstr>
      <vt:lpstr>名簿</vt:lpstr>
      <vt:lpstr>ﾃﾞｰﾀﾍﾞ-ｽ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</cp:lastModifiedBy>
  <cp:lastPrinted>2025-10-09T02:25:02Z</cp:lastPrinted>
  <dcterms:created xsi:type="dcterms:W3CDTF">2023-10-06T07:10:49Z</dcterms:created>
  <dcterms:modified xsi:type="dcterms:W3CDTF">2025-10-21T06:57:33Z</dcterms:modified>
</cp:coreProperties>
</file>